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0" sheetId="13" r:id="rId1"/>
    <sheet name="Лист1" sheetId="14" r:id="rId2"/>
  </sheets>
  <externalReferences>
    <externalReference r:id="rId3"/>
  </externalReferences>
  <definedNames>
    <definedName name="_xlnm.Print_Area" localSheetId="0">'2020'!$A$1:$G$80</definedName>
  </definedNames>
  <calcPr calcId="152511"/>
</workbook>
</file>

<file path=xl/calcChain.xml><?xml version="1.0" encoding="utf-8"?>
<calcChain xmlns="http://schemas.openxmlformats.org/spreadsheetml/2006/main">
  <c r="E16" i="13" l="1"/>
  <c r="C65" i="13" l="1"/>
  <c r="B6" i="13" l="1"/>
  <c r="E37" i="13" l="1"/>
  <c r="B65" i="13" l="1"/>
  <c r="E31" i="13" l="1"/>
  <c r="C31" i="13" l="1"/>
  <c r="B31" i="13"/>
  <c r="C16" i="13"/>
  <c r="B16" i="13"/>
  <c r="C70" i="13" l="1"/>
  <c r="B70" i="13"/>
  <c r="C53" i="13"/>
  <c r="B57" i="13"/>
  <c r="C57" i="13"/>
  <c r="E57" i="13"/>
  <c r="E6" i="13" l="1"/>
  <c r="C41" i="13" l="1"/>
  <c r="E24" i="13" l="1"/>
  <c r="C24" i="13"/>
  <c r="C6" i="13" l="1"/>
  <c r="C37" i="13" l="1"/>
  <c r="B37" i="13" l="1"/>
  <c r="B24" i="13" l="1"/>
  <c r="C13" i="13" l="1"/>
</calcChain>
</file>

<file path=xl/sharedStrings.xml><?xml version="1.0" encoding="utf-8"?>
<sst xmlns="http://schemas.openxmlformats.org/spreadsheetml/2006/main" count="91" uniqueCount="67">
  <si>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</si>
  <si>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</si>
  <si>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</si>
  <si>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</si>
  <si>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</si>
  <si>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</si>
  <si>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</si>
  <si>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</si>
  <si>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</si>
  <si>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</si>
  <si>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</si>
  <si>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</si>
  <si>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</si>
  <si>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</si>
  <si>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</si>
  <si>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</si>
  <si>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</si>
  <si>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</si>
  <si>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</si>
  <si>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</si>
  <si>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</si>
  <si>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</si>
  <si>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</si>
  <si>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</si>
  <si>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</si>
  <si>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</si>
  <si>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</si>
  <si>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</si>
  <si>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</si>
  <si>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</si>
  <si>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</si>
  <si>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</si>
  <si>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</si>
  <si>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</si>
  <si>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</si>
  <si>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</si>
  <si>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</si>
  <si>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</si>
  <si>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</si>
  <si>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</si>
  <si>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переписчик</t>
  </si>
  <si>
    <t>специалист средств вычислительной техники</t>
  </si>
  <si>
    <t>проводник</t>
  </si>
  <si>
    <t xml:space="preserve">                                                                  Источник финансирования: Федеральный бюджет                  КБК: 15701131590492020244            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</si>
  <si>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</si>
  <si>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</si>
  <si>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</si>
  <si>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</si>
  <si>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</si>
  <si>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</si>
  <si>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</si>
  <si>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</si>
  <si>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</si>
  <si>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</si>
  <si>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</si>
  <si>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</si>
  <si>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</si>
  <si>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</si>
  <si>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</si>
  <si>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</si>
  <si>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2, по соглашению сторон</t>
  </si>
  <si>
    <t>30, по соглашению сторон</t>
  </si>
  <si>
    <t>А.С. Перунова</t>
  </si>
  <si>
    <t>6, по соглашению сторон</t>
  </si>
  <si>
    <t>8, по соглашению сторон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</si>
  <si>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01.06.2021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</si>
  <si>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Временно исполняющий обязанности руководителя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</si>
</sst>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0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wrapText="1"/>
    </xf>
    <xf numFmtId="1" fontId="9" fillId="2" borderId="9" xfId="0" applyNumberFormat="1" applyFont="1" applyFill="1" applyBorder="1" applyAlignment="1">
      <alignment wrapText="1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wrapText="1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0" fontId="6" fillId="2" borderId="0" xfId="0" applyFont="1" applyFill="1" applyBorder="1" applyAlignment="1">
      <alignment horizontal="justify"/>
    </xf>
    <xf numFmtId="4" fontId="8" fillId="2" borderId="9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/>
    </xf>
    <xf numFmtId="4" fontId="8" fillId="0" borderId="0" xfId="0" applyNumberFormat="1" applyFont="1" applyAlignment="1">
      <alignment horizontal="center"/>
    </xf>
    <xf numFmtId="0" fontId="5" fillId="2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wrapText="1"/>
    </xf>
    <xf numFmtId="2" fontId="5" fillId="2" borderId="8" xfId="0" applyNumberFormat="1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73</xdr:row>
      <xdr:rowOff>0</xdr:rowOff>
    </xdr:from>
    <xdr:to>
      <xdr:col>15</xdr:col>
      <xdr:colOff>9525</xdr:colOff>
      <xdr:row>73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a\Desktop\Backup%20REA\rea\&#1048;&#1085;&#1092;&#1086;&#1088;&#1084;&#1072;&#1094;&#1080;&#1103;%20&#1089;%203902\2018-2020%20&#1042;&#1067;&#1041;&#1054;&#1056;&#1054;&#1063;&#1053;&#1067;&#1045;%20&#1053;&#1040;&#1041;&#1051;&#1070;&#1044;&#1045;&#1053;&#1048;&#1071;\2021\&#1056;&#1072;&#1089;&#1095;&#1077;&#1090;%20&#1051;&#1041;&#1054;%20&#1087;&#1086;%20&#1087;&#1077;&#1088;&#1077;&#1087;&#1080;&#1089;&#1103;&#1084;%20&#1080;%20&#1086;&#1073;&#1089;&#1083;&#1077;&#1076;&#1086;&#1074;&#1072;&#1085;&#1080;&#1103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 2021"/>
      <sheetName val="ЛПХ"/>
      <sheetName val="Рабочая сила 2021"/>
      <sheetName val="Трудоустр выпускн"/>
      <sheetName val="Трудоустр вып уточненный"/>
      <sheetName val="2021ВПН"/>
      <sheetName val="ВПН заключен"/>
      <sheetName val="МСП"/>
      <sheetName val="МСХП"/>
      <sheetName val="КДУ"/>
    </sheetNames>
    <sheetDataSet>
      <sheetData sheetId="0"/>
      <sheetData sheetId="1"/>
      <sheetData sheetId="2"/>
      <sheetData sheetId="3"/>
      <sheetData sheetId="4"/>
      <sheetData sheetId="5"/>
      <sheetData sheetId="6">
        <row r="35">
          <cell r="T35">
            <v>14428602.090000002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tabSelected="1" zoomScale="75" zoomScaleNormal="75" zoomScaleSheetLayoutView="75" workbookViewId="0">
      <selection activeCell="A57" sqref="A57"/>
    </sheetView>
  </sheetViews>
  <sheetFormatPr defaultColWidth="9.109375" defaultRowHeight="14.4" x14ac:dyDescent="0.3"/>
  <cols>
    <col min="1" max="1" width="72.1093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hidden="1" customWidth="1"/>
    <col min="9" max="11" width="9.109375" style="2" customWidth="1"/>
    <col min="12" max="16384" width="9.109375" style="2"/>
  </cols>
  <sheetData>
    <row r="1" spans="1:12" ht="45.75" customHeight="1" x14ac:dyDescent="0.3">
      <c r="A1" s="72" t="s">
        <v>65</v>
      </c>
      <c r="B1" s="73"/>
      <c r="C1" s="73"/>
      <c r="D1" s="73"/>
      <c r="E1" s="73"/>
      <c r="F1" s="73"/>
      <c r="G1" s="74"/>
      <c r="H1" s="1"/>
    </row>
    <row r="2" spans="1:12" ht="18" customHeight="1" thickBot="1" x14ac:dyDescent="0.35">
      <c r="A2" s="75" t="s">
        <v>22</v>
      </c>
      <c r="B2" s="76"/>
      <c r="C2" s="76"/>
      <c r="D2" s="76"/>
      <c r="E2" s="76"/>
      <c r="F2" s="76"/>
      <c r="G2" s="77"/>
      <c r="H2" s="1"/>
    </row>
    <row r="3" spans="1:12" ht="114.75" customHeight="1" x14ac:dyDescent="0.3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43" t="s">
        <v>5</v>
      </c>
      <c r="H3" s="11"/>
    </row>
    <row r="4" spans="1:12" ht="24.75" customHeight="1" x14ac:dyDescent="0.3">
      <c r="A4" s="78" t="s">
        <v>12</v>
      </c>
      <c r="B4" s="79"/>
      <c r="C4" s="79"/>
      <c r="D4" s="79"/>
      <c r="E4" s="79"/>
      <c r="F4" s="79"/>
      <c r="G4" s="80"/>
      <c r="H4" s="10"/>
      <c r="L4" s="1"/>
    </row>
    <row r="5" spans="1:12" ht="24.75" customHeight="1" x14ac:dyDescent="0.3">
      <c r="A5" s="84" t="s">
        <v>10</v>
      </c>
      <c r="B5" s="85"/>
      <c r="C5" s="85"/>
      <c r="D5" s="85"/>
      <c r="E5" s="85"/>
      <c r="F5" s="85"/>
      <c r="G5" s="86"/>
      <c r="H5" s="10"/>
      <c r="L5" s="1"/>
    </row>
    <row r="6" spans="1:12" ht="48" customHeight="1" x14ac:dyDescent="0.35">
      <c r="A6" s="69" t="s">
        <v>11</v>
      </c>
      <c r="B6" s="44">
        <f>SUM(B7:B11)</f>
        <v>210</v>
      </c>
      <c r="C6" s="45">
        <f>SUM(C7:C11)</f>
        <v>3161813.75</v>
      </c>
      <c r="D6" s="20"/>
      <c r="E6" s="20">
        <f>SUM(E7:E11)</f>
        <v>210</v>
      </c>
      <c r="F6" s="16"/>
      <c r="G6" s="46"/>
      <c r="H6" s="10"/>
    </row>
    <row r="7" spans="1:12" ht="15.6" x14ac:dyDescent="0.3">
      <c r="A7" s="12" t="s">
        <v>13</v>
      </c>
      <c r="B7" s="40">
        <v>2</v>
      </c>
      <c r="C7" s="14">
        <v>116861.4</v>
      </c>
      <c r="D7" s="15"/>
      <c r="E7" s="15">
        <v>2</v>
      </c>
      <c r="F7" s="15"/>
      <c r="G7" s="47"/>
      <c r="H7" s="10"/>
    </row>
    <row r="8" spans="1:12" ht="15.6" x14ac:dyDescent="0.3">
      <c r="A8" s="12" t="s">
        <v>15</v>
      </c>
      <c r="B8" s="40">
        <v>20</v>
      </c>
      <c r="C8" s="14">
        <v>979089.76</v>
      </c>
      <c r="D8" s="15"/>
      <c r="E8" s="15">
        <v>20</v>
      </c>
      <c r="F8" s="15"/>
      <c r="G8" s="47"/>
      <c r="H8" s="10"/>
    </row>
    <row r="9" spans="1:12" ht="15.6" x14ac:dyDescent="0.3">
      <c r="A9" s="48" t="s">
        <v>7</v>
      </c>
      <c r="B9" s="40">
        <v>162</v>
      </c>
      <c r="C9" s="25">
        <v>1793135.07</v>
      </c>
      <c r="D9" s="18"/>
      <c r="E9" s="18">
        <v>162</v>
      </c>
      <c r="F9" s="26"/>
      <c r="G9" s="49"/>
      <c r="H9" s="10"/>
    </row>
    <row r="10" spans="1:12" ht="15.6" x14ac:dyDescent="0.3">
      <c r="A10" s="50" t="s">
        <v>16</v>
      </c>
      <c r="B10" s="18">
        <v>24</v>
      </c>
      <c r="C10" s="14">
        <v>243804.96</v>
      </c>
      <c r="D10" s="15"/>
      <c r="E10" s="15">
        <v>24</v>
      </c>
      <c r="F10" s="15"/>
      <c r="G10" s="47"/>
      <c r="H10" s="10"/>
    </row>
    <row r="11" spans="1:12" ht="15.6" x14ac:dyDescent="0.3">
      <c r="A11" s="12" t="s">
        <v>17</v>
      </c>
      <c r="B11" s="18">
        <v>2</v>
      </c>
      <c r="C11" s="14">
        <v>28922.560000000001</v>
      </c>
      <c r="D11" s="15"/>
      <c r="E11" s="15">
        <v>2</v>
      </c>
      <c r="F11" s="15"/>
      <c r="G11" s="47"/>
      <c r="H11" s="10"/>
    </row>
    <row r="12" spans="1:12" ht="24.75" customHeight="1" x14ac:dyDescent="0.3">
      <c r="A12" s="87" t="s">
        <v>23</v>
      </c>
      <c r="B12" s="88"/>
      <c r="C12" s="88"/>
      <c r="D12" s="88"/>
      <c r="E12" s="88"/>
      <c r="F12" s="88"/>
      <c r="G12" s="89"/>
      <c r="H12" s="10"/>
    </row>
    <row r="13" spans="1:12" ht="49.8" customHeight="1" x14ac:dyDescent="0.35">
      <c r="A13" s="69" t="s">
        <v>32</v>
      </c>
      <c r="B13" s="44">
        <v>2</v>
      </c>
      <c r="C13" s="19">
        <f>SUM(C14:C14)</f>
        <v>38699.199999999997</v>
      </c>
      <c r="D13" s="44"/>
      <c r="E13" s="44">
        <v>2</v>
      </c>
      <c r="F13" s="44"/>
      <c r="G13" s="51"/>
      <c r="H13" s="10"/>
    </row>
    <row r="14" spans="1:12" ht="15.6" x14ac:dyDescent="0.3">
      <c r="A14" s="12" t="s">
        <v>15</v>
      </c>
      <c r="B14" s="40">
        <v>2</v>
      </c>
      <c r="C14" s="14">
        <v>38699.199999999997</v>
      </c>
      <c r="D14" s="15"/>
      <c r="E14" s="15">
        <v>2</v>
      </c>
      <c r="F14" s="15"/>
      <c r="G14" s="52"/>
      <c r="H14" s="10"/>
    </row>
    <row r="15" spans="1:12" ht="24.75" customHeight="1" x14ac:dyDescent="0.3">
      <c r="A15" s="90" t="s">
        <v>55</v>
      </c>
      <c r="B15" s="93"/>
      <c r="C15" s="93"/>
      <c r="D15" s="93"/>
      <c r="E15" s="93"/>
      <c r="F15" s="93"/>
      <c r="G15" s="94"/>
    </row>
    <row r="16" spans="1:12" ht="64.8" x14ac:dyDescent="0.35">
      <c r="A16" s="70" t="s">
        <v>56</v>
      </c>
      <c r="B16" s="38">
        <f>SUM(B17:B21)</f>
        <v>94</v>
      </c>
      <c r="C16" s="23">
        <f>SUM(C17:C21)</f>
        <v>911715.67999999993</v>
      </c>
      <c r="D16" s="38"/>
      <c r="E16" s="38">
        <f>SUM(E17:E19)</f>
        <v>45</v>
      </c>
      <c r="F16" s="39"/>
      <c r="G16" s="53"/>
    </row>
    <row r="17" spans="1:8" ht="15.6" x14ac:dyDescent="0.3">
      <c r="A17" s="12" t="s">
        <v>13</v>
      </c>
      <c r="B17" s="40">
        <v>4</v>
      </c>
      <c r="C17" s="14">
        <v>605992</v>
      </c>
      <c r="D17" s="40"/>
      <c r="E17" s="40"/>
      <c r="F17" s="40"/>
      <c r="G17" s="47"/>
    </row>
    <row r="18" spans="1:8" ht="15.6" x14ac:dyDescent="0.3">
      <c r="A18" s="12" t="s">
        <v>15</v>
      </c>
      <c r="B18" s="40">
        <v>16</v>
      </c>
      <c r="C18" s="14">
        <v>123837.44</v>
      </c>
      <c r="D18" s="40"/>
      <c r="E18" s="40">
        <v>8</v>
      </c>
      <c r="F18" s="40"/>
      <c r="G18" s="47"/>
    </row>
    <row r="19" spans="1:8" ht="15.6" x14ac:dyDescent="0.3">
      <c r="A19" s="48" t="s">
        <v>7</v>
      </c>
      <c r="B19" s="40">
        <v>74</v>
      </c>
      <c r="C19" s="14">
        <v>181886.24</v>
      </c>
      <c r="D19" s="40"/>
      <c r="E19" s="40">
        <v>37</v>
      </c>
      <c r="F19" s="40"/>
      <c r="G19" s="47"/>
    </row>
    <row r="20" spans="1:8" ht="15.6" hidden="1" x14ac:dyDescent="0.3">
      <c r="A20" s="12" t="s">
        <v>17</v>
      </c>
      <c r="B20" s="18"/>
      <c r="C20" s="25"/>
      <c r="D20" s="18"/>
      <c r="E20" s="18"/>
      <c r="F20" s="26"/>
      <c r="G20" s="49"/>
    </row>
    <row r="21" spans="1:8" ht="15.6" hidden="1" x14ac:dyDescent="0.3">
      <c r="A21" s="50" t="s">
        <v>16</v>
      </c>
      <c r="B21" s="18"/>
      <c r="C21" s="37"/>
      <c r="D21" s="15"/>
      <c r="E21" s="15"/>
      <c r="F21" s="14"/>
      <c r="G21" s="47"/>
    </row>
    <row r="22" spans="1:8" ht="24.75" customHeight="1" x14ac:dyDescent="0.3">
      <c r="A22" s="81" t="s">
        <v>39</v>
      </c>
      <c r="B22" s="82"/>
      <c r="C22" s="82"/>
      <c r="D22" s="82"/>
      <c r="E22" s="82"/>
      <c r="F22" s="82"/>
      <c r="G22" s="83"/>
      <c r="H22" s="10"/>
    </row>
    <row r="23" spans="1:8" ht="24.75" customHeight="1" x14ac:dyDescent="0.3">
      <c r="A23" s="84" t="s">
        <v>21</v>
      </c>
      <c r="B23" s="85"/>
      <c r="C23" s="85"/>
      <c r="D23" s="85"/>
      <c r="E23" s="85"/>
      <c r="F23" s="85"/>
      <c r="G23" s="86"/>
      <c r="H23" s="10"/>
    </row>
    <row r="24" spans="1:8" ht="49.8" customHeight="1" x14ac:dyDescent="0.35">
      <c r="A24" s="71" t="s">
        <v>33</v>
      </c>
      <c r="B24" s="16">
        <f>SUM(B25:B29)</f>
        <v>275</v>
      </c>
      <c r="C24" s="16">
        <f>SUM(C25:C29)</f>
        <v>2781727.6900000004</v>
      </c>
      <c r="D24" s="17"/>
      <c r="E24" s="16">
        <f>SUM(E25:E29)</f>
        <v>220</v>
      </c>
      <c r="F24" s="21"/>
      <c r="G24" s="51" t="s">
        <v>60</v>
      </c>
      <c r="H24" s="10"/>
    </row>
    <row r="25" spans="1:8" ht="15.6" x14ac:dyDescent="0.3">
      <c r="A25" s="35" t="s">
        <v>15</v>
      </c>
      <c r="B25" s="18">
        <v>35</v>
      </c>
      <c r="C25" s="18">
        <v>295565.2</v>
      </c>
      <c r="D25" s="17"/>
      <c r="E25" s="18">
        <v>28</v>
      </c>
      <c r="F25" s="26"/>
      <c r="G25" s="54"/>
      <c r="H25" s="10"/>
    </row>
    <row r="26" spans="1:8" ht="15.6" x14ac:dyDescent="0.3">
      <c r="A26" s="35" t="s">
        <v>7</v>
      </c>
      <c r="B26" s="18">
        <v>190</v>
      </c>
      <c r="C26" s="18">
        <v>2046283.69</v>
      </c>
      <c r="D26" s="17"/>
      <c r="E26" s="18">
        <v>152</v>
      </c>
      <c r="F26" s="26"/>
      <c r="G26" s="52" t="s">
        <v>60</v>
      </c>
      <c r="H26" s="10"/>
    </row>
    <row r="27" spans="1:8" ht="15.6" x14ac:dyDescent="0.3">
      <c r="A27" s="35" t="s">
        <v>19</v>
      </c>
      <c r="B27" s="18">
        <v>10</v>
      </c>
      <c r="C27" s="18">
        <v>72245.95</v>
      </c>
      <c r="D27" s="17"/>
      <c r="E27" s="18">
        <v>8</v>
      </c>
      <c r="F27" s="26"/>
      <c r="G27" s="49"/>
      <c r="H27" s="10"/>
    </row>
    <row r="28" spans="1:8" ht="15.6" x14ac:dyDescent="0.3">
      <c r="A28" s="35" t="s">
        <v>8</v>
      </c>
      <c r="B28" s="18">
        <v>30</v>
      </c>
      <c r="C28" s="41">
        <v>245088.75</v>
      </c>
      <c r="D28" s="17"/>
      <c r="E28" s="18">
        <v>24</v>
      </c>
      <c r="F28" s="26"/>
      <c r="G28" s="54"/>
      <c r="H28" s="10"/>
    </row>
    <row r="29" spans="1:8" ht="15.6" x14ac:dyDescent="0.3">
      <c r="A29" s="50" t="s">
        <v>9</v>
      </c>
      <c r="B29" s="18">
        <v>10</v>
      </c>
      <c r="C29" s="41">
        <v>122544.1</v>
      </c>
      <c r="D29" s="17"/>
      <c r="E29" s="18">
        <v>8</v>
      </c>
      <c r="F29" s="18"/>
      <c r="G29" s="54"/>
      <c r="H29" s="10"/>
    </row>
    <row r="30" spans="1:8" ht="25.2" customHeight="1" x14ac:dyDescent="0.3">
      <c r="A30" s="95" t="s">
        <v>57</v>
      </c>
      <c r="B30" s="96"/>
      <c r="C30" s="96"/>
      <c r="D30" s="96"/>
      <c r="E30" s="96"/>
      <c r="F30" s="96"/>
      <c r="G30" s="97"/>
      <c r="H30" s="10"/>
    </row>
    <row r="31" spans="1:8" ht="48.6" x14ac:dyDescent="0.35">
      <c r="A31" s="68" t="s">
        <v>58</v>
      </c>
      <c r="B31" s="16">
        <f>SUM(B32:B34)</f>
        <v>108</v>
      </c>
      <c r="C31" s="16">
        <f>SUM(C32:C34)</f>
        <v>1223733.77</v>
      </c>
      <c r="D31" s="16"/>
      <c r="E31" s="16">
        <f>SUM(E32:E34)</f>
        <v>56</v>
      </c>
      <c r="F31" s="34"/>
      <c r="G31" s="55"/>
      <c r="H31" s="10"/>
    </row>
    <row r="32" spans="1:8" ht="15.6" x14ac:dyDescent="0.3">
      <c r="A32" s="35" t="s">
        <v>15</v>
      </c>
      <c r="B32" s="18">
        <v>8</v>
      </c>
      <c r="C32" s="36">
        <v>129846</v>
      </c>
      <c r="D32" s="18"/>
      <c r="E32" s="18">
        <v>4</v>
      </c>
      <c r="F32" s="18"/>
      <c r="G32" s="55"/>
      <c r="H32" s="10"/>
    </row>
    <row r="33" spans="1:8" ht="15.6" x14ac:dyDescent="0.3">
      <c r="A33" s="35" t="s">
        <v>59</v>
      </c>
      <c r="B33" s="18">
        <v>4</v>
      </c>
      <c r="C33" s="36">
        <v>20893.88</v>
      </c>
      <c r="D33" s="18"/>
      <c r="E33" s="18">
        <v>4</v>
      </c>
      <c r="F33" s="18"/>
      <c r="G33" s="55"/>
      <c r="H33" s="10"/>
    </row>
    <row r="34" spans="1:8" ht="15.6" x14ac:dyDescent="0.3">
      <c r="A34" s="12" t="s">
        <v>7</v>
      </c>
      <c r="B34" s="18">
        <v>96</v>
      </c>
      <c r="C34" s="65">
        <v>1072993.8900000001</v>
      </c>
      <c r="D34" s="18"/>
      <c r="E34" s="18">
        <v>48</v>
      </c>
      <c r="F34" s="18"/>
      <c r="G34" s="54"/>
      <c r="H34" s="10"/>
    </row>
    <row r="35" spans="1:8" ht="24.75" customHeight="1" x14ac:dyDescent="0.3">
      <c r="A35" s="81" t="s">
        <v>25</v>
      </c>
      <c r="B35" s="82"/>
      <c r="C35" s="82"/>
      <c r="D35" s="82"/>
      <c r="E35" s="82"/>
      <c r="F35" s="82"/>
      <c r="G35" s="83"/>
      <c r="H35" s="10"/>
    </row>
    <row r="36" spans="1:8" ht="24.75" customHeight="1" x14ac:dyDescent="0.3">
      <c r="A36" s="101" t="s">
        <v>24</v>
      </c>
      <c r="B36" s="102"/>
      <c r="C36" s="102"/>
      <c r="D36" s="102"/>
      <c r="E36" s="102"/>
      <c r="F36" s="102"/>
      <c r="G36" s="103"/>
      <c r="H36" s="10"/>
    </row>
    <row r="37" spans="1:8" ht="48" customHeight="1" x14ac:dyDescent="0.35">
      <c r="A37" s="63" t="s">
        <v>27</v>
      </c>
      <c r="B37" s="16">
        <f>SUM(B38:B50)</f>
        <v>200</v>
      </c>
      <c r="C37" s="19">
        <f>SUM(C38:C50)</f>
        <v>21786893.420000002</v>
      </c>
      <c r="D37" s="56"/>
      <c r="E37" s="20">
        <f>SUM(E38:E50)</f>
        <v>45</v>
      </c>
      <c r="F37" s="16"/>
      <c r="G37" s="51" t="s">
        <v>64</v>
      </c>
      <c r="H37" s="10"/>
    </row>
    <row r="38" spans="1:8" ht="15.6" x14ac:dyDescent="0.3">
      <c r="A38" s="12" t="s">
        <v>13</v>
      </c>
      <c r="B38" s="15">
        <v>2</v>
      </c>
      <c r="C38" s="14">
        <v>605252.93999999994</v>
      </c>
      <c r="D38" s="15"/>
      <c r="E38" s="15"/>
      <c r="F38" s="15"/>
      <c r="G38" s="52"/>
      <c r="H38" s="10"/>
    </row>
    <row r="39" spans="1:8" ht="15.6" x14ac:dyDescent="0.3">
      <c r="A39" s="12" t="s">
        <v>14</v>
      </c>
      <c r="B39" s="15">
        <v>8</v>
      </c>
      <c r="C39" s="14">
        <v>2294801.44</v>
      </c>
      <c r="D39" s="15"/>
      <c r="E39" s="15"/>
      <c r="F39" s="15"/>
      <c r="G39" s="52"/>
      <c r="H39" s="10"/>
    </row>
    <row r="40" spans="1:8" ht="15.6" x14ac:dyDescent="0.3">
      <c r="A40" s="12" t="s">
        <v>15</v>
      </c>
      <c r="B40" s="15">
        <v>14</v>
      </c>
      <c r="C40" s="14">
        <v>3635420.67</v>
      </c>
      <c r="D40" s="15"/>
      <c r="E40" s="15"/>
      <c r="F40" s="15"/>
      <c r="G40" s="52" t="s">
        <v>60</v>
      </c>
      <c r="H40" s="10"/>
    </row>
    <row r="41" spans="1:8" ht="15.6" x14ac:dyDescent="0.3">
      <c r="A41" s="13" t="s">
        <v>31</v>
      </c>
      <c r="B41" s="9">
        <v>144</v>
      </c>
      <c r="C41" s="62">
        <f>'[1]ВПН заключен'!$T$35</f>
        <v>14428602.090000002</v>
      </c>
      <c r="D41" s="15"/>
      <c r="E41" s="15">
        <v>15</v>
      </c>
      <c r="F41" s="15"/>
      <c r="G41" s="52" t="s">
        <v>63</v>
      </c>
      <c r="H41" s="10"/>
    </row>
    <row r="42" spans="1:8" ht="15.6" x14ac:dyDescent="0.3">
      <c r="A42" s="13" t="s">
        <v>40</v>
      </c>
      <c r="B42" s="9">
        <v>2</v>
      </c>
      <c r="C42" s="57">
        <v>45828</v>
      </c>
      <c r="D42" s="15"/>
      <c r="E42" s="15">
        <v>1</v>
      </c>
      <c r="F42" s="15"/>
      <c r="G42" s="52"/>
      <c r="H42" s="10"/>
    </row>
    <row r="43" spans="1:8" ht="15.6" hidden="1" x14ac:dyDescent="0.3">
      <c r="A43" s="13"/>
      <c r="B43" s="9"/>
      <c r="C43" s="57"/>
      <c r="D43" s="15"/>
      <c r="E43" s="15"/>
      <c r="F43" s="15"/>
      <c r="G43" s="52"/>
      <c r="H43" s="10"/>
    </row>
    <row r="44" spans="1:8" ht="15.6" hidden="1" x14ac:dyDescent="0.3">
      <c r="A44" s="13"/>
      <c r="B44" s="9"/>
      <c r="C44" s="57"/>
      <c r="D44" s="15"/>
      <c r="E44" s="15"/>
      <c r="F44" s="15"/>
      <c r="G44" s="52"/>
      <c r="H44" s="10"/>
    </row>
    <row r="45" spans="1:8" ht="15.6" hidden="1" x14ac:dyDescent="0.3">
      <c r="A45" s="13"/>
      <c r="B45" s="9"/>
      <c r="C45" s="57"/>
      <c r="D45" s="15"/>
      <c r="E45" s="15"/>
      <c r="F45" s="15"/>
      <c r="G45" s="52"/>
      <c r="H45" s="10"/>
    </row>
    <row r="46" spans="1:8" ht="15.6" x14ac:dyDescent="0.3">
      <c r="A46" s="13" t="s">
        <v>42</v>
      </c>
      <c r="B46" s="9">
        <v>1</v>
      </c>
      <c r="C46" s="14">
        <v>19731.5</v>
      </c>
      <c r="D46" s="15"/>
      <c r="E46" s="15">
        <v>1</v>
      </c>
      <c r="F46" s="15"/>
      <c r="G46" s="52"/>
      <c r="H46" s="10"/>
    </row>
    <row r="47" spans="1:8" ht="15.6" hidden="1" x14ac:dyDescent="0.3">
      <c r="A47" s="12" t="s">
        <v>30</v>
      </c>
      <c r="B47" s="9"/>
      <c r="C47" s="14"/>
      <c r="D47" s="15"/>
      <c r="E47" s="15"/>
      <c r="F47" s="15"/>
      <c r="G47" s="52"/>
      <c r="H47" s="10"/>
    </row>
    <row r="48" spans="1:8" ht="15.6" hidden="1" x14ac:dyDescent="0.3">
      <c r="A48" s="12" t="s">
        <v>40</v>
      </c>
      <c r="B48" s="9"/>
      <c r="C48" s="14"/>
      <c r="D48" s="15"/>
      <c r="E48" s="15"/>
      <c r="F48" s="15"/>
      <c r="G48" s="52"/>
      <c r="H48" s="10"/>
    </row>
    <row r="49" spans="1:16" ht="13.2" customHeight="1" x14ac:dyDescent="0.3">
      <c r="A49" s="12" t="s">
        <v>26</v>
      </c>
      <c r="B49" s="9">
        <v>1</v>
      </c>
      <c r="C49" s="14">
        <v>162001.98000000001</v>
      </c>
      <c r="D49" s="15"/>
      <c r="E49" s="15"/>
      <c r="F49" s="15"/>
      <c r="G49" s="47"/>
      <c r="H49" s="10"/>
    </row>
    <row r="50" spans="1:16" ht="15" customHeight="1" x14ac:dyDescent="0.3">
      <c r="A50" s="12" t="s">
        <v>41</v>
      </c>
      <c r="B50" s="58">
        <v>28</v>
      </c>
      <c r="C50" s="36">
        <v>595254.80000000005</v>
      </c>
      <c r="D50" s="26"/>
      <c r="E50" s="18">
        <v>28</v>
      </c>
      <c r="F50" s="26"/>
      <c r="G50" s="49"/>
      <c r="H50" s="10"/>
    </row>
    <row r="51" spans="1:16" ht="24" customHeight="1" x14ac:dyDescent="0.3">
      <c r="A51" s="104" t="s">
        <v>46</v>
      </c>
      <c r="B51" s="105"/>
      <c r="C51" s="105"/>
      <c r="D51" s="105"/>
      <c r="E51" s="105"/>
      <c r="F51" s="105"/>
      <c r="G51" s="106"/>
      <c r="H51" s="42"/>
      <c r="P51" s="1"/>
    </row>
    <row r="52" spans="1:16" ht="24.75" customHeight="1" x14ac:dyDescent="0.3">
      <c r="A52" s="107" t="s">
        <v>47</v>
      </c>
      <c r="B52" s="108"/>
      <c r="C52" s="108"/>
      <c r="D52" s="108"/>
      <c r="E52" s="108"/>
      <c r="F52" s="108"/>
      <c r="G52" s="109"/>
      <c r="H52" s="42"/>
    </row>
    <row r="53" spans="1:16" ht="66.599999999999994" customHeight="1" x14ac:dyDescent="0.35">
      <c r="A53" s="67" t="s">
        <v>48</v>
      </c>
      <c r="B53" s="22">
        <v>3</v>
      </c>
      <c r="C53" s="23">
        <f>SUM(C54)</f>
        <v>57601.98</v>
      </c>
      <c r="D53" s="22"/>
      <c r="E53" s="22"/>
      <c r="F53" s="24"/>
      <c r="G53" s="59"/>
      <c r="H53" s="42"/>
    </row>
    <row r="54" spans="1:16" ht="15.6" x14ac:dyDescent="0.3">
      <c r="A54" s="12" t="s">
        <v>17</v>
      </c>
      <c r="B54" s="18">
        <v>3</v>
      </c>
      <c r="C54" s="25">
        <v>57601.98</v>
      </c>
      <c r="D54" s="18"/>
      <c r="E54" s="18"/>
      <c r="F54" s="26"/>
      <c r="G54" s="49"/>
      <c r="H54" s="42"/>
    </row>
    <row r="55" spans="1:16" ht="24" customHeight="1" x14ac:dyDescent="0.3">
      <c r="A55" s="81" t="s">
        <v>36</v>
      </c>
      <c r="B55" s="82"/>
      <c r="C55" s="82"/>
      <c r="D55" s="82"/>
      <c r="E55" s="82"/>
      <c r="F55" s="82"/>
      <c r="G55" s="83"/>
      <c r="H55" s="10"/>
    </row>
    <row r="56" spans="1:16" ht="24.75" customHeight="1" x14ac:dyDescent="0.3">
      <c r="A56" s="84" t="s">
        <v>37</v>
      </c>
      <c r="B56" s="85"/>
      <c r="C56" s="85"/>
      <c r="D56" s="85"/>
      <c r="E56" s="85"/>
      <c r="F56" s="85"/>
      <c r="G56" s="86"/>
      <c r="H56" s="10"/>
    </row>
    <row r="57" spans="1:16" ht="32.4" customHeight="1" x14ac:dyDescent="0.35">
      <c r="A57" s="71" t="s">
        <v>38</v>
      </c>
      <c r="B57" s="16">
        <f>SUM(B58:B62)</f>
        <v>33</v>
      </c>
      <c r="C57" s="16">
        <f t="shared" ref="C57" si="0">SUM(C58:C62)</f>
        <v>1500378.1600000001</v>
      </c>
      <c r="D57" s="16"/>
      <c r="E57" s="16">
        <f>SUM(E58:E60)</f>
        <v>22</v>
      </c>
      <c r="F57" s="21"/>
      <c r="G57" s="51"/>
      <c r="H57" s="10"/>
    </row>
    <row r="58" spans="1:16" ht="15.6" x14ac:dyDescent="0.3">
      <c r="A58" s="12" t="s">
        <v>13</v>
      </c>
      <c r="B58" s="18">
        <v>6</v>
      </c>
      <c r="C58" s="25">
        <v>293673.46000000002</v>
      </c>
      <c r="D58" s="26"/>
      <c r="E58" s="18">
        <v>4</v>
      </c>
      <c r="F58" s="26"/>
      <c r="G58" s="54"/>
      <c r="H58" s="10"/>
    </row>
    <row r="59" spans="1:16" ht="15.6" x14ac:dyDescent="0.3">
      <c r="A59" s="12" t="s">
        <v>14</v>
      </c>
      <c r="B59" s="18">
        <v>9</v>
      </c>
      <c r="C59" s="25">
        <v>417546.54</v>
      </c>
      <c r="D59" s="26"/>
      <c r="E59" s="18">
        <v>6</v>
      </c>
      <c r="F59" s="26"/>
      <c r="G59" s="54"/>
      <c r="H59" s="10"/>
    </row>
    <row r="60" spans="1:16" ht="15.6" x14ac:dyDescent="0.3">
      <c r="A60" s="12" t="s">
        <v>15</v>
      </c>
      <c r="B60" s="18">
        <v>18</v>
      </c>
      <c r="C60" s="25">
        <v>789158.16</v>
      </c>
      <c r="D60" s="26"/>
      <c r="E60" s="18">
        <v>12</v>
      </c>
      <c r="F60" s="26"/>
      <c r="G60" s="49"/>
      <c r="H60" s="10"/>
    </row>
    <row r="61" spans="1:16" ht="15.6" hidden="1" x14ac:dyDescent="0.3">
      <c r="A61" s="35" t="s">
        <v>8</v>
      </c>
      <c r="B61" s="18"/>
      <c r="C61" s="25"/>
      <c r="D61" s="18"/>
      <c r="E61" s="18"/>
      <c r="F61" s="26"/>
      <c r="G61" s="54"/>
      <c r="H61" s="10"/>
    </row>
    <row r="62" spans="1:16" ht="15.6" hidden="1" x14ac:dyDescent="0.3">
      <c r="A62" s="50" t="s">
        <v>9</v>
      </c>
      <c r="B62" s="18"/>
      <c r="C62" s="14"/>
      <c r="D62" s="18"/>
      <c r="E62" s="18"/>
      <c r="F62" s="18"/>
      <c r="G62" s="54"/>
      <c r="H62" s="10"/>
    </row>
    <row r="63" spans="1:16" ht="24.75" customHeight="1" x14ac:dyDescent="0.3">
      <c r="A63" s="81" t="s">
        <v>43</v>
      </c>
      <c r="B63" s="82"/>
      <c r="C63" s="82"/>
      <c r="D63" s="82"/>
      <c r="E63" s="82"/>
      <c r="F63" s="82"/>
      <c r="G63" s="83"/>
      <c r="H63" s="10"/>
    </row>
    <row r="64" spans="1:16" ht="24.75" customHeight="1" x14ac:dyDescent="0.3">
      <c r="A64" s="98" t="s">
        <v>44</v>
      </c>
      <c r="B64" s="99"/>
      <c r="C64" s="99"/>
      <c r="D64" s="99"/>
      <c r="E64" s="99"/>
      <c r="F64" s="99"/>
      <c r="G64" s="100"/>
      <c r="H64" s="10"/>
    </row>
    <row r="65" spans="1:8" ht="68.400000000000006" customHeight="1" x14ac:dyDescent="0.35">
      <c r="A65" s="66" t="s">
        <v>45</v>
      </c>
      <c r="B65" s="16">
        <f>SUM(B66:B67)</f>
        <v>30</v>
      </c>
      <c r="C65" s="19">
        <f>SUM(C66:C67)</f>
        <v>936800.7</v>
      </c>
      <c r="D65" s="19"/>
      <c r="E65" s="20">
        <v>12</v>
      </c>
      <c r="F65" s="21"/>
      <c r="G65" s="51"/>
      <c r="H65" s="10"/>
    </row>
    <row r="66" spans="1:8" ht="15.6" x14ac:dyDescent="0.3">
      <c r="A66" s="12" t="s">
        <v>15</v>
      </c>
      <c r="B66" s="18">
        <v>15</v>
      </c>
      <c r="C66" s="14">
        <v>362805</v>
      </c>
      <c r="D66" s="18"/>
      <c r="E66" s="18">
        <v>10</v>
      </c>
      <c r="F66" s="18"/>
      <c r="G66" s="54"/>
      <c r="H66" s="10"/>
    </row>
    <row r="67" spans="1:8" ht="15.6" x14ac:dyDescent="0.3">
      <c r="A67" s="50" t="s">
        <v>16</v>
      </c>
      <c r="B67" s="18">
        <v>15</v>
      </c>
      <c r="C67" s="14">
        <v>573995.69999999995</v>
      </c>
      <c r="D67" s="18"/>
      <c r="E67" s="18">
        <v>2</v>
      </c>
      <c r="F67" s="18"/>
      <c r="G67" s="54"/>
      <c r="H67" s="10"/>
    </row>
    <row r="68" spans="1:8" ht="24.75" customHeight="1" x14ac:dyDescent="0.3">
      <c r="A68" s="81" t="s">
        <v>54</v>
      </c>
      <c r="B68" s="82"/>
      <c r="C68" s="82"/>
      <c r="D68" s="82"/>
      <c r="E68" s="82"/>
      <c r="F68" s="82"/>
      <c r="G68" s="83"/>
      <c r="H68" s="10"/>
    </row>
    <row r="69" spans="1:8" ht="24.6" customHeight="1" x14ac:dyDescent="0.3">
      <c r="A69" s="90" t="s">
        <v>49</v>
      </c>
      <c r="B69" s="91"/>
      <c r="C69" s="91"/>
      <c r="D69" s="91"/>
      <c r="E69" s="91"/>
      <c r="F69" s="91"/>
      <c r="G69" s="92"/>
      <c r="H69" s="10"/>
    </row>
    <row r="70" spans="1:8" ht="48" customHeight="1" x14ac:dyDescent="0.35">
      <c r="A70" s="67" t="s">
        <v>50</v>
      </c>
      <c r="B70" s="20">
        <f>SUM(B71:B73)</f>
        <v>53</v>
      </c>
      <c r="C70" s="19">
        <f>SUM(C71:C73)</f>
        <v>95921.52</v>
      </c>
      <c r="D70" s="20"/>
      <c r="E70" s="20">
        <v>53</v>
      </c>
      <c r="F70" s="21"/>
      <c r="G70" s="51" t="s">
        <v>61</v>
      </c>
      <c r="H70" s="10"/>
    </row>
    <row r="71" spans="1:8" ht="33" customHeight="1" x14ac:dyDescent="0.3">
      <c r="A71" s="13" t="s">
        <v>51</v>
      </c>
      <c r="B71" s="18">
        <v>6</v>
      </c>
      <c r="C71" s="25">
        <v>20368</v>
      </c>
      <c r="D71" s="18"/>
      <c r="E71" s="18">
        <v>6</v>
      </c>
      <c r="F71" s="26"/>
      <c r="G71" s="60"/>
      <c r="H71" s="10"/>
    </row>
    <row r="72" spans="1:8" ht="33" hidden="1" customHeight="1" x14ac:dyDescent="0.3">
      <c r="A72" s="13" t="s">
        <v>52</v>
      </c>
      <c r="B72" s="18"/>
      <c r="C72" s="25"/>
      <c r="D72" s="18"/>
      <c r="E72" s="18"/>
      <c r="F72" s="26"/>
      <c r="G72" s="49"/>
      <c r="H72" s="10"/>
    </row>
    <row r="73" spans="1:8" ht="33" customHeight="1" thickBot="1" x14ac:dyDescent="0.35">
      <c r="A73" s="28" t="s">
        <v>53</v>
      </c>
      <c r="B73" s="29">
        <v>47</v>
      </c>
      <c r="C73" s="30">
        <v>75553.52</v>
      </c>
      <c r="D73" s="31"/>
      <c r="E73" s="31">
        <v>47</v>
      </c>
      <c r="F73" s="32"/>
      <c r="G73" s="64" t="s">
        <v>61</v>
      </c>
      <c r="H73" s="33"/>
    </row>
    <row r="74" spans="1:8" ht="18" customHeight="1" x14ac:dyDescent="0.3">
      <c r="A74" s="27"/>
      <c r="B74" s="27"/>
      <c r="C74" s="27"/>
      <c r="D74" s="27"/>
      <c r="E74" s="27"/>
      <c r="F74" s="27"/>
      <c r="G74" s="27"/>
    </row>
    <row r="75" spans="1:8" ht="15.6" hidden="1" x14ac:dyDescent="0.3">
      <c r="A75" s="61" t="s">
        <v>20</v>
      </c>
      <c r="B75" s="27"/>
      <c r="C75" s="27"/>
      <c r="D75" s="27"/>
      <c r="E75" s="27"/>
      <c r="F75" s="27"/>
      <c r="G75" s="27"/>
    </row>
    <row r="76" spans="1:8" ht="15.6" hidden="1" x14ac:dyDescent="0.3">
      <c r="A76" s="61" t="s">
        <v>18</v>
      </c>
      <c r="B76" s="27"/>
      <c r="C76" s="27"/>
      <c r="D76" s="27"/>
      <c r="E76" s="27"/>
      <c r="F76" s="27"/>
      <c r="G76" s="27"/>
    </row>
    <row r="77" spans="1:8" ht="24.6" customHeight="1" x14ac:dyDescent="0.3">
      <c r="A77" s="27" t="s">
        <v>66</v>
      </c>
      <c r="B77" s="27"/>
      <c r="C77" s="27"/>
      <c r="D77" s="27"/>
      <c r="E77" s="27"/>
      <c r="F77" s="27" t="s">
        <v>62</v>
      </c>
      <c r="G77" s="27"/>
    </row>
    <row r="78" spans="1:8" ht="15.6" hidden="1" x14ac:dyDescent="0.3">
      <c r="A78" s="27" t="s">
        <v>28</v>
      </c>
      <c r="B78" s="27"/>
      <c r="C78" s="27"/>
      <c r="D78" s="27"/>
      <c r="E78" s="27"/>
      <c r="F78" s="27" t="s">
        <v>29</v>
      </c>
      <c r="G78" s="27"/>
    </row>
    <row r="79" spans="1:8" ht="15.6" x14ac:dyDescent="0.3">
      <c r="A79" s="27"/>
      <c r="B79" s="27"/>
      <c r="C79" s="27"/>
      <c r="D79" s="27"/>
      <c r="E79" s="27"/>
      <c r="F79" s="27"/>
      <c r="G79" s="27"/>
    </row>
    <row r="80" spans="1:8" ht="19.8" customHeight="1" x14ac:dyDescent="0.3">
      <c r="A80" s="27" t="s">
        <v>34</v>
      </c>
      <c r="B80" s="27"/>
      <c r="C80" s="27"/>
      <c r="D80" s="27"/>
      <c r="E80" s="27"/>
      <c r="F80" s="27" t="s">
        <v>35</v>
      </c>
      <c r="G80" s="27"/>
    </row>
    <row r="81" spans="1:7" ht="15.6" x14ac:dyDescent="0.3">
      <c r="A81" s="3"/>
      <c r="B81" s="3"/>
      <c r="C81" s="3"/>
      <c r="D81" s="3"/>
      <c r="E81" s="3"/>
      <c r="F81" s="3"/>
      <c r="G81" s="3"/>
    </row>
    <row r="82" spans="1:7" x14ac:dyDescent="0.3">
      <c r="B82" s="5"/>
      <c r="C82" s="5"/>
    </row>
    <row r="83" spans="1:7" ht="15.6" x14ac:dyDescent="0.3">
      <c r="B83" s="3"/>
      <c r="C83" s="3"/>
      <c r="D83" s="3"/>
      <c r="E83" s="3"/>
      <c r="G83" s="3"/>
    </row>
    <row r="84" spans="1:7" ht="15.6" x14ac:dyDescent="0.3">
      <c r="A84" s="3"/>
      <c r="B84" s="3"/>
      <c r="C84" s="3"/>
      <c r="D84" s="3"/>
      <c r="E84" s="3"/>
      <c r="F84" s="3"/>
      <c r="G84" s="3"/>
    </row>
    <row r="85" spans="1:7" ht="15.6" x14ac:dyDescent="0.3">
      <c r="A85" s="3"/>
      <c r="B85" s="3"/>
      <c r="C85" s="3"/>
      <c r="D85" s="3"/>
      <c r="E85" s="3"/>
      <c r="F85" s="3"/>
      <c r="G85" s="3"/>
    </row>
    <row r="86" spans="1:7" ht="15.6" x14ac:dyDescent="0.3">
      <c r="A86" s="3"/>
      <c r="B86" s="3"/>
      <c r="C86" s="3"/>
      <c r="D86" s="3"/>
      <c r="E86" s="3"/>
      <c r="F86" s="3"/>
      <c r="G86" s="3"/>
    </row>
    <row r="87" spans="1:7" ht="15.6" x14ac:dyDescent="0.3">
      <c r="A87" s="3"/>
      <c r="B87" s="3"/>
      <c r="C87" s="3"/>
      <c r="D87" s="3"/>
      <c r="E87" s="3"/>
      <c r="F87" s="3"/>
      <c r="G87" s="3"/>
    </row>
    <row r="88" spans="1:7" ht="15.6" x14ac:dyDescent="0.3">
      <c r="A88" s="3"/>
      <c r="B88" s="3"/>
      <c r="C88" s="3"/>
      <c r="D88" s="3"/>
      <c r="E88" s="3"/>
      <c r="F88" s="3"/>
      <c r="G88" s="3"/>
    </row>
    <row r="89" spans="1:7" ht="15.6" x14ac:dyDescent="0.3">
      <c r="A89" s="3"/>
      <c r="B89" s="3"/>
      <c r="C89" s="3"/>
      <c r="D89" s="3"/>
      <c r="E89" s="3"/>
      <c r="F89" s="3"/>
      <c r="G89" s="3"/>
    </row>
    <row r="90" spans="1:7" ht="15.6" x14ac:dyDescent="0.3">
      <c r="A90" s="3"/>
      <c r="B90" s="3"/>
      <c r="C90" s="3"/>
      <c r="D90" s="3"/>
      <c r="E90" s="3"/>
      <c r="F90" s="3"/>
      <c r="G90" s="3"/>
    </row>
    <row r="91" spans="1:7" hidden="1" x14ac:dyDescent="0.3"/>
    <row r="92" spans="1:7" hidden="1" x14ac:dyDescent="0.3"/>
    <row r="93" spans="1:7" hidden="1" x14ac:dyDescent="0.3"/>
    <row r="94" spans="1:7" hidden="1" x14ac:dyDescent="0.3"/>
    <row r="95" spans="1:7" hidden="1" x14ac:dyDescent="0.3"/>
    <row r="96" spans="1:7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</sheetData>
  <mergeCells count="19">
    <mergeCell ref="A69:G69"/>
    <mergeCell ref="A68:G68"/>
    <mergeCell ref="A15:G15"/>
    <mergeCell ref="A30:G30"/>
    <mergeCell ref="A63:G63"/>
    <mergeCell ref="A64:G64"/>
    <mergeCell ref="A35:G35"/>
    <mergeCell ref="A36:G36"/>
    <mergeCell ref="A55:G55"/>
    <mergeCell ref="A56:G56"/>
    <mergeCell ref="A23:G23"/>
    <mergeCell ref="A51:G51"/>
    <mergeCell ref="A52:G52"/>
    <mergeCell ref="A1:G1"/>
    <mergeCell ref="A2:G2"/>
    <mergeCell ref="A4:G4"/>
    <mergeCell ref="A22:G22"/>
    <mergeCell ref="A5:G5"/>
    <mergeCell ref="A12:G12"/>
  </mergeCells>
  <pageMargins left="0.70866141732283472" right="0" top="0.35433070866141736" bottom="0" header="0.31496062992125984" footer="0.31496062992125984"/>
  <pageSetup paperSize="9" scale="71" orientation="landscape" r:id="rId1"/>
  <rowBreaks count="2" manualBreakCount="2">
    <brk id="29" max="6" man="1"/>
    <brk id="6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Лист1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2021-05-31T11:57:10Z</dcterms:modified>
</cp:coreProperties>
</file>